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156" windowWidth="15480" windowHeight="8136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K10" i="1"/>
  <c r="K11"/>
  <c r="K12"/>
  <c r="K13"/>
  <c r="K15"/>
  <c r="K16"/>
  <c r="K17"/>
  <c r="K18"/>
  <c r="K19"/>
  <c r="K21"/>
  <c r="K9"/>
  <c r="L10"/>
  <c r="L11"/>
  <c r="L12"/>
  <c r="L13"/>
  <c r="L15"/>
  <c r="L16"/>
  <c r="L17"/>
  <c r="L18"/>
  <c r="L19"/>
  <c r="L21"/>
  <c r="L9"/>
  <c r="J21"/>
  <c r="J16"/>
  <c r="J17"/>
  <c r="J18"/>
  <c r="J19"/>
  <c r="J15"/>
  <c r="J10"/>
  <c r="J11"/>
  <c r="J12"/>
  <c r="J13"/>
  <c r="J9"/>
  <c r="M17" l="1"/>
  <c r="N17" s="1"/>
  <c r="M21"/>
  <c r="N21" s="1"/>
  <c r="M16"/>
  <c r="N16" s="1"/>
  <c r="M11"/>
  <c r="N11" s="1"/>
  <c r="M9"/>
  <c r="N9" s="1"/>
  <c r="M12"/>
  <c r="N12" s="1"/>
  <c r="M18"/>
  <c r="N18" s="1"/>
  <c r="M13"/>
  <c r="N13" s="1"/>
  <c r="M15"/>
  <c r="N15" s="1"/>
  <c r="M19"/>
  <c r="N19" s="1"/>
  <c r="M10"/>
  <c r="N10" s="1"/>
  <c r="L24"/>
  <c r="K24"/>
  <c r="B11" i="2"/>
  <c r="B10"/>
  <c r="B9"/>
  <c r="B8"/>
  <c r="M24" i="1" l="1"/>
  <c r="N24" s="1"/>
  <c r="G23"/>
  <c r="E10" i="2" l="1"/>
  <c r="I10" s="1"/>
  <c r="E8" l="1"/>
  <c r="G8" s="1"/>
  <c r="I8" s="1"/>
  <c r="E9" l="1"/>
  <c r="G9" l="1"/>
  <c r="G12" s="1"/>
  <c r="G13" s="1"/>
  <c r="I9" l="1"/>
  <c r="L23" i="1"/>
  <c r="L25" s="1"/>
  <c r="K23"/>
  <c r="K25" s="1"/>
  <c r="M23" l="1"/>
  <c r="N23" s="1"/>
  <c r="N25" s="1"/>
  <c r="E11" i="2" l="1"/>
  <c r="E12" l="1"/>
  <c r="F11" s="1"/>
  <c r="J11" s="1"/>
  <c r="I11"/>
  <c r="I12" s="1"/>
  <c r="I13" s="1"/>
  <c r="F8" l="1"/>
  <c r="E13"/>
  <c r="F9"/>
  <c r="H9" s="1"/>
  <c r="F10"/>
  <c r="J10" s="1"/>
  <c r="J12" s="1"/>
  <c r="F12" l="1"/>
  <c r="F13" s="1"/>
  <c r="H8"/>
  <c r="H12" s="1"/>
  <c r="H13" s="1"/>
  <c r="J13" s="1"/>
</calcChain>
</file>

<file path=xl/sharedStrings.xml><?xml version="1.0" encoding="utf-8"?>
<sst xmlns="http://schemas.openxmlformats.org/spreadsheetml/2006/main" count="99" uniqueCount="79">
  <si>
    <t>Item</t>
  </si>
  <si>
    <t>Discriminação dos serviços</t>
  </si>
  <si>
    <t>Unid.</t>
  </si>
  <si>
    <t>m²</t>
  </si>
  <si>
    <t>2.0</t>
  </si>
  <si>
    <t>2.1</t>
  </si>
  <si>
    <t>Quant.</t>
  </si>
  <si>
    <t>Elido João Balestrin</t>
  </si>
  <si>
    <t>1.0</t>
  </si>
  <si>
    <t>1.1</t>
  </si>
  <si>
    <t>2.2</t>
  </si>
  <si>
    <t>2.3</t>
  </si>
  <si>
    <t>2.4</t>
  </si>
  <si>
    <t>2.5</t>
  </si>
  <si>
    <t>]</t>
  </si>
  <si>
    <t>1.1.1</t>
  </si>
  <si>
    <t>B.D.I.:</t>
  </si>
  <si>
    <t>1.1.2</t>
  </si>
  <si>
    <t>1.1.3</t>
  </si>
  <si>
    <t>3.0</t>
  </si>
  <si>
    <t>3.1</t>
  </si>
  <si>
    <t>4.0</t>
  </si>
  <si>
    <t>4.1</t>
  </si>
  <si>
    <t>4.2</t>
  </si>
  <si>
    <t>SERVIÇOES PRELIMINARES</t>
  </si>
  <si>
    <t xml:space="preserve">    DEMOLIÇÃO</t>
  </si>
  <si>
    <t xml:space="preserve">         Piso</t>
  </si>
  <si>
    <t xml:space="preserve">        Cobertura de entrada</t>
  </si>
  <si>
    <t>m³</t>
  </si>
  <si>
    <t>Compactação manual</t>
  </si>
  <si>
    <t>COBERTURA</t>
  </si>
  <si>
    <t>1.1.4</t>
  </si>
  <si>
    <t xml:space="preserve">        Retirada manual de solo</t>
  </si>
  <si>
    <t>EXECUÇÃO</t>
  </si>
  <si>
    <t>Toldo</t>
  </si>
  <si>
    <t>Contrapiso em concreto armado e= 10cm</t>
  </si>
  <si>
    <t>m</t>
  </si>
  <si>
    <t>1.1.5</t>
  </si>
  <si>
    <t xml:space="preserve">        Muros</t>
  </si>
  <si>
    <t>Corrimão metálico 3/4"</t>
  </si>
  <si>
    <t>COMPLEMENTOS</t>
  </si>
  <si>
    <t xml:space="preserve">        Retirada do entulho</t>
  </si>
  <si>
    <t>Lastro de brita 5cm</t>
  </si>
  <si>
    <t>Brita n° 2</t>
  </si>
  <si>
    <t>CRONOGRAMA FÍSICO - FINANCEIRO</t>
  </si>
  <si>
    <t>LOCAL:</t>
  </si>
  <si>
    <t>PROPONENTE: PREFEITURA MUNICIPAL DE TENENTE PORTELA- RS</t>
  </si>
  <si>
    <t xml:space="preserve">Descrição dos Serviços do </t>
  </si>
  <si>
    <t>%</t>
  </si>
  <si>
    <t>Total</t>
  </si>
  <si>
    <t>Mês 01</t>
  </si>
  <si>
    <t>Mês 02</t>
  </si>
  <si>
    <t>Orçamento</t>
  </si>
  <si>
    <t>Valor</t>
  </si>
  <si>
    <t>SUB TOTAL</t>
  </si>
  <si>
    <t>TOTAL ACUMULADO</t>
  </si>
  <si>
    <t>RONEI ROBSON PÖERCH</t>
  </si>
  <si>
    <t>Eng° Civil - CREA 128652-4</t>
  </si>
  <si>
    <t xml:space="preserve">Prefeito Municipal </t>
  </si>
  <si>
    <t>-</t>
  </si>
  <si>
    <t>Tenente Portela ,05 setembro de 2014</t>
  </si>
  <si>
    <t>OBRA: RAMPA DE ACESSO A ESCOLA DOCE INFÂNCIA</t>
  </si>
  <si>
    <t>BAIRO OPERÁRIO - TENENTE PORTELA -RS</t>
  </si>
  <si>
    <t>M.O. + Material</t>
  </si>
  <si>
    <t xml:space="preserve">Lajota de concreto 49x49x3,5 </t>
  </si>
  <si>
    <t>Muro com bloco estrutural de concreto 14x19x29 cm (assentamento/material e argamassa)</t>
  </si>
  <si>
    <t>Vlr. MATER.R$</t>
  </si>
  <si>
    <t>Vlr. M. OBRA- R$</t>
  </si>
  <si>
    <t>Vlr. TOTAL Mater. R$</t>
  </si>
  <si>
    <t>Vlr. TOTAL M.Obra R$</t>
  </si>
  <si>
    <t>Vlr. TOTAL do Item- R$</t>
  </si>
  <si>
    <t>Vlr. TOTAL c/ B.D.I- R$</t>
  </si>
  <si>
    <t>TOTAIS</t>
  </si>
  <si>
    <t>NOME / RAZÃO SOCIAL   E  CNPJ</t>
  </si>
  <si>
    <t>ENDEREÇO COMPLETO -  FONE-  EMAIL...</t>
  </si>
  <si>
    <r>
      <rPr>
        <b/>
        <u/>
        <sz val="11"/>
        <color indexed="8"/>
        <rFont val="Calibri"/>
        <family val="2"/>
      </rPr>
      <t>EMPREENDIMENTO:</t>
    </r>
    <r>
      <rPr>
        <b/>
        <sz val="11"/>
        <color indexed="8"/>
        <rFont val="Calibri"/>
        <family val="2"/>
      </rPr>
      <t xml:space="preserve">  Construção de Rmpa de Acesso  Coberta - Escola Infantil Doce Infância - Bairro Operário</t>
    </r>
  </si>
  <si>
    <t>LOCAL  E  DATA..</t>
  </si>
  <si>
    <t>Assinat. Resp. Legal da  Empresa..</t>
  </si>
  <si>
    <t>&gt;&gt;Carimbo  da    Empresa &lt;&lt;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</si>
</sst>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rgb="FFC00000"/>
      <name val="Calibri"/>
      <family val="2"/>
    </font>
    <font>
      <b/>
      <sz val="11"/>
      <color rgb="FFC00000"/>
      <name val="Calibri"/>
      <family val="2"/>
      <scheme val="minor"/>
    </font>
    <font>
      <b/>
      <sz val="13"/>
      <color theme="6" tint="-0.499984740745262"/>
      <name val="Agency FB"/>
      <family val="2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u/>
      <sz val="11"/>
      <color rgb="FFC00000"/>
      <name val="Calibri"/>
      <family val="2"/>
      <scheme val="minor"/>
    </font>
    <font>
      <b/>
      <sz val="9"/>
      <color indexed="8"/>
      <name val="Calibri"/>
      <family val="2"/>
    </font>
    <font>
      <b/>
      <u/>
      <sz val="11"/>
      <color indexed="8"/>
      <name val="Calibri"/>
      <family val="2"/>
    </font>
    <font>
      <b/>
      <sz val="9"/>
      <color theme="1"/>
      <name val="Calibri"/>
      <family val="2"/>
      <scheme val="minor"/>
    </font>
    <font>
      <b/>
      <u/>
      <sz val="10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0" fillId="0" borderId="1" xfId="0" applyBorder="1"/>
    <xf numFmtId="0" fontId="4" fillId="0" borderId="0" xfId="0" applyFont="1"/>
    <xf numFmtId="0" fontId="4" fillId="0" borderId="1" xfId="0" applyFont="1" applyBorder="1"/>
    <xf numFmtId="0" fontId="6" fillId="2" borderId="1" xfId="0" applyFont="1" applyFill="1" applyBorder="1"/>
    <xf numFmtId="0" fontId="7" fillId="0" borderId="1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0" fontId="1" fillId="0" borderId="1" xfId="0" applyFont="1" applyBorder="1"/>
    <xf numFmtId="0" fontId="7" fillId="3" borderId="1" xfId="0" applyFont="1" applyFill="1" applyBorder="1" applyAlignment="1"/>
    <xf numFmtId="0" fontId="7" fillId="3" borderId="1" xfId="0" applyFont="1" applyFill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2" fontId="5" fillId="3" borderId="1" xfId="1" applyNumberFormat="1" applyFont="1" applyFill="1" applyBorder="1" applyAlignment="1">
      <alignment horizontal="center"/>
    </xf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8" fillId="0" borderId="0" xfId="0" applyFont="1" applyBorder="1"/>
    <xf numFmtId="0" fontId="9" fillId="0" borderId="0" xfId="0" applyFont="1" applyBorder="1"/>
    <xf numFmtId="0" fontId="9" fillId="0" borderId="1" xfId="0" applyFont="1" applyBorder="1"/>
    <xf numFmtId="0" fontId="11" fillId="0" borderId="1" xfId="0" applyFont="1" applyBorder="1"/>
    <xf numFmtId="164" fontId="11" fillId="0" borderId="1" xfId="1" applyFont="1" applyBorder="1"/>
    <xf numFmtId="164" fontId="11" fillId="0" borderId="1" xfId="0" applyNumberFormat="1" applyFont="1" applyBorder="1"/>
    <xf numFmtId="4" fontId="11" fillId="0" borderId="1" xfId="0" applyNumberFormat="1" applyFont="1" applyBorder="1"/>
    <xf numFmtId="2" fontId="11" fillId="0" borderId="1" xfId="0" applyNumberFormat="1" applyFont="1" applyBorder="1"/>
    <xf numFmtId="0" fontId="10" fillId="0" borderId="0" xfId="0" applyFont="1" applyBorder="1"/>
    <xf numFmtId="164" fontId="8" fillId="0" borderId="0" xfId="1" applyFont="1" applyBorder="1"/>
    <xf numFmtId="0" fontId="11" fillId="0" borderId="1" xfId="0" applyFont="1" applyBorder="1" applyAlignment="1">
      <alignment horizontal="center"/>
    </xf>
    <xf numFmtId="0" fontId="10" fillId="0" borderId="1" xfId="0" applyFont="1" applyBorder="1"/>
    <xf numFmtId="0" fontId="8" fillId="4" borderId="1" xfId="0" applyFont="1" applyFill="1" applyBorder="1"/>
    <xf numFmtId="0" fontId="9" fillId="4" borderId="1" xfId="0" applyFont="1" applyFill="1" applyBorder="1"/>
    <xf numFmtId="0" fontId="9" fillId="0" borderId="1" xfId="0" applyFont="1" applyBorder="1" applyAlignment="1">
      <alignment horizontal="center"/>
    </xf>
    <xf numFmtId="2" fontId="12" fillId="0" borderId="1" xfId="0" applyNumberFormat="1" applyFont="1" applyBorder="1"/>
    <xf numFmtId="164" fontId="12" fillId="0" borderId="1" xfId="1" applyFont="1" applyBorder="1"/>
    <xf numFmtId="0" fontId="12" fillId="0" borderId="1" xfId="0" applyFont="1" applyBorder="1"/>
    <xf numFmtId="0" fontId="8" fillId="0" borderId="2" xfId="0" applyFont="1" applyBorder="1"/>
    <xf numFmtId="0" fontId="8" fillId="0" borderId="3" xfId="0" applyFont="1" applyBorder="1"/>
    <xf numFmtId="0" fontId="0" fillId="0" borderId="3" xfId="0" applyBorder="1"/>
    <xf numFmtId="0" fontId="0" fillId="0" borderId="4" xfId="0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2" fontId="0" fillId="3" borderId="1" xfId="0" applyNumberFormat="1" applyFont="1" applyFill="1" applyBorder="1"/>
    <xf numFmtId="2" fontId="2" fillId="0" borderId="1" xfId="0" applyNumberFormat="1" applyFont="1" applyBorder="1"/>
    <xf numFmtId="0" fontId="7" fillId="3" borderId="1" xfId="0" applyFont="1" applyFill="1" applyBorder="1" applyAlignment="1">
      <alignment horizontal="center"/>
    </xf>
    <xf numFmtId="0" fontId="14" fillId="0" borderId="0" xfId="0" applyFont="1"/>
    <xf numFmtId="0" fontId="15" fillId="0" borderId="1" xfId="0" applyFon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2" fontId="15" fillId="3" borderId="1" xfId="0" applyNumberFormat="1" applyFont="1" applyFill="1" applyBorder="1" applyAlignment="1">
      <alignment horizontal="center"/>
    </xf>
    <xf numFmtId="2" fontId="15" fillId="0" borderId="1" xfId="1" applyNumberFormat="1" applyFont="1" applyBorder="1" applyAlignment="1">
      <alignment horizontal="center" vertical="center"/>
    </xf>
    <xf numFmtId="164" fontId="15" fillId="2" borderId="1" xfId="1" applyFont="1" applyFill="1" applyBorder="1" applyAlignment="1">
      <alignment horizontal="center"/>
    </xf>
    <xf numFmtId="2" fontId="15" fillId="0" borderId="1" xfId="1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2" fontId="15" fillId="3" borderId="1" xfId="1" applyNumberFormat="1" applyFont="1" applyFill="1" applyBorder="1" applyAlignment="1">
      <alignment horizontal="center"/>
    </xf>
    <xf numFmtId="164" fontId="15" fillId="0" borderId="1" xfId="1" applyFont="1" applyBorder="1" applyAlignment="1">
      <alignment horizontal="center"/>
    </xf>
    <xf numFmtId="0" fontId="15" fillId="0" borderId="0" xfId="0" applyFont="1"/>
    <xf numFmtId="0" fontId="6" fillId="0" borderId="1" xfId="0" applyFont="1" applyBorder="1" applyAlignment="1">
      <alignment horizontal="center" wrapText="1"/>
    </xf>
    <xf numFmtId="4" fontId="14" fillId="0" borderId="0" xfId="0" applyNumberFormat="1" applyFont="1" applyAlignment="1">
      <alignment horizontal="right"/>
    </xf>
    <xf numFmtId="4" fontId="15" fillId="0" borderId="1" xfId="0" applyNumberFormat="1" applyFont="1" applyBorder="1" applyAlignment="1">
      <alignment horizontal="center" wrapText="1"/>
    </xf>
    <xf numFmtId="4" fontId="15" fillId="2" borderId="1" xfId="0" applyNumberFormat="1" applyFont="1" applyFill="1" applyBorder="1" applyAlignment="1">
      <alignment horizontal="right"/>
    </xf>
    <xf numFmtId="4" fontId="15" fillId="3" borderId="1" xfId="0" applyNumberFormat="1" applyFont="1" applyFill="1" applyBorder="1" applyAlignment="1">
      <alignment horizontal="right"/>
    </xf>
    <xf numFmtId="4" fontId="15" fillId="0" borderId="0" xfId="0" applyNumberFormat="1" applyFont="1" applyAlignment="1">
      <alignment horizontal="right"/>
    </xf>
    <xf numFmtId="4" fontId="16" fillId="0" borderId="0" xfId="0" applyNumberFormat="1" applyFont="1" applyAlignment="1">
      <alignment horizontal="right"/>
    </xf>
    <xf numFmtId="4" fontId="16" fillId="0" borderId="1" xfId="0" applyNumberFormat="1" applyFont="1" applyBorder="1" applyAlignment="1">
      <alignment horizontal="center" wrapText="1"/>
    </xf>
    <xf numFmtId="4" fontId="16" fillId="2" borderId="1" xfId="1" applyNumberFormat="1" applyFont="1" applyFill="1" applyBorder="1" applyAlignment="1">
      <alignment horizontal="right"/>
    </xf>
    <xf numFmtId="4" fontId="16" fillId="3" borderId="1" xfId="1" applyNumberFormat="1" applyFont="1" applyFill="1" applyBorder="1" applyAlignment="1">
      <alignment horizontal="right"/>
    </xf>
    <xf numFmtId="4" fontId="17" fillId="0" borderId="0" xfId="0" applyNumberFormat="1" applyFont="1" applyAlignment="1">
      <alignment horizontal="right"/>
    </xf>
    <xf numFmtId="4" fontId="18" fillId="2" borderId="1" xfId="1" applyNumberFormat="1" applyFont="1" applyFill="1" applyBorder="1" applyAlignment="1">
      <alignment horizontal="right"/>
    </xf>
    <xf numFmtId="4" fontId="19" fillId="3" borderId="1" xfId="1" applyNumberFormat="1" applyFont="1" applyFill="1" applyBorder="1" applyAlignment="1">
      <alignment horizontal="right"/>
    </xf>
    <xf numFmtId="4" fontId="19" fillId="2" borderId="1" xfId="1" applyNumberFormat="1" applyFont="1" applyFill="1" applyBorder="1" applyAlignment="1">
      <alignment horizontal="right"/>
    </xf>
    <xf numFmtId="4" fontId="18" fillId="0" borderId="0" xfId="0" applyNumberFormat="1" applyFont="1" applyAlignment="1">
      <alignment horizontal="right"/>
    </xf>
    <xf numFmtId="4" fontId="18" fillId="0" borderId="1" xfId="0" applyNumberFormat="1" applyFont="1" applyBorder="1" applyAlignment="1">
      <alignment horizontal="right" wrapText="1"/>
    </xf>
    <xf numFmtId="10" fontId="17" fillId="2" borderId="10" xfId="0" applyNumberFormat="1" applyFont="1" applyFill="1" applyBorder="1" applyAlignment="1">
      <alignment horizontal="right"/>
    </xf>
    <xf numFmtId="4" fontId="19" fillId="3" borderId="11" xfId="1" applyNumberFormat="1" applyFont="1" applyFill="1" applyBorder="1" applyAlignment="1">
      <alignment horizontal="right"/>
    </xf>
    <xf numFmtId="164" fontId="2" fillId="0" borderId="8" xfId="1" applyFont="1" applyBorder="1" applyAlignment="1">
      <alignment horizontal="center"/>
    </xf>
    <xf numFmtId="4" fontId="15" fillId="3" borderId="11" xfId="0" applyNumberFormat="1" applyFont="1" applyFill="1" applyBorder="1" applyAlignment="1">
      <alignment horizontal="right"/>
    </xf>
    <xf numFmtId="4" fontId="16" fillId="0" borderId="9" xfId="0" applyNumberFormat="1" applyFont="1" applyBorder="1" applyAlignment="1">
      <alignment horizontal="right"/>
    </xf>
    <xf numFmtId="4" fontId="14" fillId="5" borderId="10" xfId="1" applyNumberFormat="1" applyFont="1" applyFill="1" applyBorder="1" applyAlignment="1">
      <alignment horizontal="right"/>
    </xf>
    <xf numFmtId="4" fontId="17" fillId="5" borderId="10" xfId="1" applyNumberFormat="1" applyFont="1" applyFill="1" applyBorder="1" applyAlignment="1">
      <alignment horizontal="right"/>
    </xf>
    <xf numFmtId="0" fontId="20" fillId="3" borderId="1" xfId="0" applyFont="1" applyFill="1" applyBorder="1" applyAlignment="1">
      <alignment horizontal="center" vertical="top"/>
    </xf>
    <xf numFmtId="0" fontId="20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2" fontId="11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2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1" fillId="0" borderId="0" xfId="0" applyFont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0" fillId="0" borderId="6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23" fillId="0" borderId="0" xfId="0" applyFont="1" applyAlignment="1">
      <alignment horizontal="left" vertical="top"/>
    </xf>
    <xf numFmtId="0" fontId="0" fillId="0" borderId="6" xfId="0" applyBorder="1"/>
    <xf numFmtId="4" fontId="24" fillId="0" borderId="0" xfId="0" applyNumberFormat="1" applyFont="1" applyAlignment="1">
      <alignment horizontal="left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view="pageLayout" topLeftCell="A3" workbookViewId="0">
      <selection activeCell="B28" sqref="B28"/>
    </sheetView>
  </sheetViews>
  <sheetFormatPr defaultRowHeight="16.8"/>
  <cols>
    <col min="1" max="1" width="4.88671875" customWidth="1"/>
    <col min="2" max="2" width="49.77734375" customWidth="1"/>
    <col min="3" max="3" width="0.33203125" hidden="1" customWidth="1"/>
    <col min="4" max="5" width="0.109375" hidden="1" customWidth="1"/>
    <col min="6" max="6" width="6" customWidth="1"/>
    <col min="7" max="7" width="7.88671875" style="65" customWidth="1"/>
    <col min="8" max="9" width="7.88671875" customWidth="1"/>
    <col min="10" max="10" width="10.21875" customWidth="1"/>
    <col min="11" max="11" width="9.33203125" style="71" customWidth="1"/>
    <col min="12" max="12" width="10.5546875" style="71" customWidth="1"/>
    <col min="13" max="13" width="12.21875" style="72" customWidth="1"/>
    <col min="14" max="14" width="12.5546875" style="80" bestFit="1" customWidth="1"/>
  </cols>
  <sheetData>
    <row r="1" spans="1:14" ht="14.4">
      <c r="A1" s="105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 ht="12.6" customHeight="1">
      <c r="A2" s="107" t="s">
        <v>73</v>
      </c>
      <c r="B2" s="1"/>
      <c r="C2" s="1"/>
      <c r="D2" s="1"/>
      <c r="E2" s="1"/>
      <c r="F2" s="1"/>
      <c r="G2" s="54"/>
      <c r="H2" s="1"/>
      <c r="I2" s="1"/>
      <c r="J2" s="1"/>
      <c r="K2" s="67"/>
      <c r="L2" s="67"/>
      <c r="N2" s="76"/>
    </row>
    <row r="3" spans="1:14" ht="14.4">
      <c r="A3" s="108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3.8" customHeight="1" thickBot="1">
      <c r="A4" s="107" t="s">
        <v>74</v>
      </c>
      <c r="B4" s="1"/>
      <c r="C4" s="1"/>
      <c r="D4" s="1"/>
      <c r="E4" s="1"/>
      <c r="F4" s="1"/>
      <c r="G4" s="54"/>
      <c r="H4" s="1"/>
      <c r="I4" s="1"/>
      <c r="J4" s="1"/>
      <c r="K4" s="67"/>
      <c r="L4" s="67"/>
      <c r="N4" s="76"/>
    </row>
    <row r="5" spans="1:14" ht="17.399999999999999" thickBot="1">
      <c r="A5" s="1" t="s">
        <v>75</v>
      </c>
      <c r="B5" s="1"/>
      <c r="C5" s="1"/>
      <c r="D5" s="1"/>
      <c r="E5" s="1"/>
      <c r="F5" s="1"/>
      <c r="G5" s="54"/>
      <c r="H5" s="1"/>
      <c r="I5" s="1"/>
      <c r="J5" s="1"/>
      <c r="K5" s="67"/>
      <c r="L5" s="67"/>
      <c r="M5" s="72" t="s">
        <v>16</v>
      </c>
      <c r="N5" s="82">
        <v>0.24</v>
      </c>
    </row>
    <row r="6" spans="1:14" ht="40.200000000000003" customHeight="1">
      <c r="A6" s="2" t="s">
        <v>0</v>
      </c>
      <c r="B6" s="2" t="s">
        <v>1</v>
      </c>
      <c r="C6" s="2"/>
      <c r="D6" s="2"/>
      <c r="E6" s="2"/>
      <c r="F6" s="10" t="s">
        <v>2</v>
      </c>
      <c r="G6" s="55" t="s">
        <v>6</v>
      </c>
      <c r="H6" s="66" t="s">
        <v>66</v>
      </c>
      <c r="I6" s="66" t="s">
        <v>67</v>
      </c>
      <c r="J6" s="66" t="s">
        <v>63</v>
      </c>
      <c r="K6" s="68" t="s">
        <v>68</v>
      </c>
      <c r="L6" s="68" t="s">
        <v>69</v>
      </c>
      <c r="M6" s="73" t="s">
        <v>70</v>
      </c>
      <c r="N6" s="81" t="s">
        <v>71</v>
      </c>
    </row>
    <row r="7" spans="1:14" s="3" customFormat="1">
      <c r="A7" s="5" t="s">
        <v>8</v>
      </c>
      <c r="B7" s="5" t="s">
        <v>24</v>
      </c>
      <c r="C7" s="5"/>
      <c r="D7" s="5"/>
      <c r="E7" s="5"/>
      <c r="F7" s="11"/>
      <c r="G7" s="56"/>
      <c r="H7" s="11"/>
      <c r="I7" s="11"/>
      <c r="J7" s="11"/>
      <c r="K7" s="69"/>
      <c r="L7" s="69"/>
      <c r="M7" s="74"/>
      <c r="N7" s="77"/>
    </row>
    <row r="8" spans="1:14" s="3" customFormat="1">
      <c r="A8" s="89" t="s">
        <v>9</v>
      </c>
      <c r="B8" s="90" t="s">
        <v>25</v>
      </c>
      <c r="C8" s="7"/>
      <c r="D8" s="7"/>
      <c r="E8" s="7"/>
      <c r="F8" s="9"/>
      <c r="G8" s="57"/>
      <c r="H8" s="53"/>
      <c r="I8" s="53"/>
      <c r="J8" s="9"/>
      <c r="K8" s="70"/>
      <c r="L8" s="70"/>
      <c r="M8" s="75"/>
      <c r="N8" s="78"/>
    </row>
    <row r="9" spans="1:14" s="3" customFormat="1">
      <c r="A9" s="8" t="s">
        <v>15</v>
      </c>
      <c r="B9" s="7" t="s">
        <v>26</v>
      </c>
      <c r="C9" s="7"/>
      <c r="D9" s="7"/>
      <c r="E9" s="7"/>
      <c r="F9" s="9" t="s">
        <v>3</v>
      </c>
      <c r="G9" s="58">
        <v>21.45</v>
      </c>
      <c r="H9" s="14">
        <v>0</v>
      </c>
      <c r="I9" s="14"/>
      <c r="J9" s="14">
        <f>H9+I9</f>
        <v>0</v>
      </c>
      <c r="K9" s="70">
        <f>G9*H9</f>
        <v>0</v>
      </c>
      <c r="L9" s="70">
        <f>G9*I9</f>
        <v>0</v>
      </c>
      <c r="M9" s="75">
        <f>K9+L9</f>
        <v>0</v>
      </c>
      <c r="N9" s="78">
        <f>M9*1.24</f>
        <v>0</v>
      </c>
    </row>
    <row r="10" spans="1:14" s="3" customFormat="1">
      <c r="A10" s="8" t="s">
        <v>17</v>
      </c>
      <c r="B10" s="7" t="s">
        <v>27</v>
      </c>
      <c r="C10" s="7"/>
      <c r="D10" s="7"/>
      <c r="E10" s="7"/>
      <c r="F10" s="9" t="s">
        <v>3</v>
      </c>
      <c r="G10" s="58">
        <v>3.5</v>
      </c>
      <c r="H10" s="14">
        <v>0</v>
      </c>
      <c r="I10" s="14"/>
      <c r="J10" s="14">
        <f t="shared" ref="J10:J13" si="0">H10+I10</f>
        <v>0</v>
      </c>
      <c r="K10" s="70">
        <f t="shared" ref="K10:K24" si="1">G10*H10</f>
        <v>0</v>
      </c>
      <c r="L10" s="70">
        <f t="shared" ref="L10:L24" si="2">G10*I10</f>
        <v>0</v>
      </c>
      <c r="M10" s="75">
        <f t="shared" ref="M10:M24" si="3">K10+L10</f>
        <v>0</v>
      </c>
      <c r="N10" s="78">
        <f t="shared" ref="N10:N24" si="4">M10*1.24</f>
        <v>0</v>
      </c>
    </row>
    <row r="11" spans="1:14" s="3" customFormat="1">
      <c r="A11" s="8" t="s">
        <v>18</v>
      </c>
      <c r="B11" s="7" t="s">
        <v>38</v>
      </c>
      <c r="C11" s="7"/>
      <c r="D11" s="7"/>
      <c r="E11" s="7"/>
      <c r="F11" s="9" t="s">
        <v>28</v>
      </c>
      <c r="G11" s="58">
        <v>0.95</v>
      </c>
      <c r="H11" s="14">
        <v>0</v>
      </c>
      <c r="I11" s="14"/>
      <c r="J11" s="14">
        <f t="shared" si="0"/>
        <v>0</v>
      </c>
      <c r="K11" s="70">
        <f t="shared" si="1"/>
        <v>0</v>
      </c>
      <c r="L11" s="70">
        <f t="shared" si="2"/>
        <v>0</v>
      </c>
      <c r="M11" s="75">
        <f t="shared" si="3"/>
        <v>0</v>
      </c>
      <c r="N11" s="78">
        <f t="shared" si="4"/>
        <v>0</v>
      </c>
    </row>
    <row r="12" spans="1:14" s="3" customFormat="1">
      <c r="A12" s="8" t="s">
        <v>31</v>
      </c>
      <c r="B12" s="7" t="s">
        <v>32</v>
      </c>
      <c r="C12" s="2"/>
      <c r="D12" s="2"/>
      <c r="E12" s="2"/>
      <c r="F12" s="10" t="s">
        <v>28</v>
      </c>
      <c r="G12" s="59">
        <v>4.76</v>
      </c>
      <c r="H12" s="14">
        <v>0</v>
      </c>
      <c r="I12" s="14"/>
      <c r="J12" s="14">
        <f t="shared" si="0"/>
        <v>0</v>
      </c>
      <c r="K12" s="70">
        <f t="shared" si="1"/>
        <v>0</v>
      </c>
      <c r="L12" s="70">
        <f t="shared" si="2"/>
        <v>0</v>
      </c>
      <c r="M12" s="75">
        <f t="shared" si="3"/>
        <v>0</v>
      </c>
      <c r="N12" s="78">
        <f t="shared" si="4"/>
        <v>0</v>
      </c>
    </row>
    <row r="13" spans="1:14" s="3" customFormat="1">
      <c r="A13" s="8" t="s">
        <v>37</v>
      </c>
      <c r="B13" s="16" t="s">
        <v>41</v>
      </c>
      <c r="C13" s="16"/>
      <c r="D13" s="16"/>
      <c r="E13" s="16"/>
      <c r="F13" s="17" t="s">
        <v>28</v>
      </c>
      <c r="G13" s="58">
        <v>2.35</v>
      </c>
      <c r="H13" s="14">
        <v>0</v>
      </c>
      <c r="I13" s="14"/>
      <c r="J13" s="14">
        <f t="shared" si="0"/>
        <v>0</v>
      </c>
      <c r="K13" s="70">
        <f t="shared" si="1"/>
        <v>0</v>
      </c>
      <c r="L13" s="70">
        <f t="shared" si="2"/>
        <v>0</v>
      </c>
      <c r="M13" s="75">
        <f t="shared" si="3"/>
        <v>0</v>
      </c>
      <c r="N13" s="78">
        <f t="shared" si="4"/>
        <v>0</v>
      </c>
    </row>
    <row r="14" spans="1:14" s="3" customFormat="1">
      <c r="A14" s="5" t="s">
        <v>4</v>
      </c>
      <c r="B14" s="5" t="s">
        <v>33</v>
      </c>
      <c r="C14" s="5"/>
      <c r="D14" s="5"/>
      <c r="E14" s="5"/>
      <c r="F14" s="11"/>
      <c r="G14" s="60"/>
      <c r="H14" s="12"/>
      <c r="I14" s="12"/>
      <c r="J14" s="12"/>
      <c r="K14" s="69"/>
      <c r="L14" s="69"/>
      <c r="M14" s="74"/>
      <c r="N14" s="79"/>
    </row>
    <row r="15" spans="1:14" s="3" customFormat="1">
      <c r="A15" s="10" t="s">
        <v>5</v>
      </c>
      <c r="B15" s="7" t="s">
        <v>29</v>
      </c>
      <c r="C15" s="2"/>
      <c r="D15" s="2"/>
      <c r="E15" s="2"/>
      <c r="F15" s="10" t="s">
        <v>3</v>
      </c>
      <c r="G15" s="61">
        <v>22.25</v>
      </c>
      <c r="H15" s="19">
        <v>0</v>
      </c>
      <c r="I15" s="19"/>
      <c r="J15" s="18">
        <f>H15+I15</f>
        <v>0</v>
      </c>
      <c r="K15" s="70">
        <f t="shared" si="1"/>
        <v>0</v>
      </c>
      <c r="L15" s="70">
        <f t="shared" si="2"/>
        <v>0</v>
      </c>
      <c r="M15" s="75">
        <f t="shared" si="3"/>
        <v>0</v>
      </c>
      <c r="N15" s="78">
        <f t="shared" si="4"/>
        <v>0</v>
      </c>
    </row>
    <row r="16" spans="1:14" s="3" customFormat="1">
      <c r="A16" s="10" t="s">
        <v>10</v>
      </c>
      <c r="B16" s="7" t="s">
        <v>42</v>
      </c>
      <c r="C16" s="2"/>
      <c r="D16" s="2"/>
      <c r="E16" s="2"/>
      <c r="F16" s="10" t="s">
        <v>28</v>
      </c>
      <c r="G16" s="61">
        <v>1.08</v>
      </c>
      <c r="H16" s="19"/>
      <c r="I16" s="19"/>
      <c r="J16" s="18">
        <f t="shared" ref="J16:J19" si="5">H16+I16</f>
        <v>0</v>
      </c>
      <c r="K16" s="70">
        <f t="shared" si="1"/>
        <v>0</v>
      </c>
      <c r="L16" s="70">
        <f t="shared" si="2"/>
        <v>0</v>
      </c>
      <c r="M16" s="75">
        <f t="shared" si="3"/>
        <v>0</v>
      </c>
      <c r="N16" s="78">
        <f t="shared" si="4"/>
        <v>0</v>
      </c>
    </row>
    <row r="17" spans="1:14" s="3" customFormat="1">
      <c r="A17" s="10" t="s">
        <v>11</v>
      </c>
      <c r="B17" s="7" t="s">
        <v>35</v>
      </c>
      <c r="C17" s="6"/>
      <c r="D17" s="6"/>
      <c r="E17" s="6" t="s">
        <v>14</v>
      </c>
      <c r="F17" s="13" t="s">
        <v>28</v>
      </c>
      <c r="G17" s="61">
        <v>2.23</v>
      </c>
      <c r="H17" s="19"/>
      <c r="I17" s="19"/>
      <c r="J17" s="18">
        <f t="shared" si="5"/>
        <v>0</v>
      </c>
      <c r="K17" s="70">
        <f t="shared" si="1"/>
        <v>0</v>
      </c>
      <c r="L17" s="70">
        <f t="shared" si="2"/>
        <v>0</v>
      </c>
      <c r="M17" s="75">
        <f t="shared" si="3"/>
        <v>0</v>
      </c>
      <c r="N17" s="78">
        <f t="shared" si="4"/>
        <v>0</v>
      </c>
    </row>
    <row r="18" spans="1:14" s="3" customFormat="1">
      <c r="A18" s="13" t="s">
        <v>12</v>
      </c>
      <c r="B18" s="15" t="s">
        <v>64</v>
      </c>
      <c r="C18" s="4"/>
      <c r="D18" s="4"/>
      <c r="E18" s="4"/>
      <c r="F18" s="13" t="s">
        <v>3</v>
      </c>
      <c r="G18" s="62">
        <v>22.25</v>
      </c>
      <c r="H18" s="19"/>
      <c r="I18" s="19"/>
      <c r="J18" s="18">
        <f t="shared" si="5"/>
        <v>0</v>
      </c>
      <c r="K18" s="70">
        <f t="shared" si="1"/>
        <v>0</v>
      </c>
      <c r="L18" s="70">
        <f t="shared" si="2"/>
        <v>0</v>
      </c>
      <c r="M18" s="75">
        <f t="shared" si="3"/>
        <v>0</v>
      </c>
      <c r="N18" s="78">
        <f t="shared" si="4"/>
        <v>0</v>
      </c>
    </row>
    <row r="19" spans="1:14" s="3" customFormat="1" ht="28.8">
      <c r="A19" s="10" t="s">
        <v>13</v>
      </c>
      <c r="B19" s="91" t="s">
        <v>65</v>
      </c>
      <c r="C19" s="2"/>
      <c r="D19" s="2"/>
      <c r="E19" s="2"/>
      <c r="F19" s="13" t="s">
        <v>28</v>
      </c>
      <c r="G19" s="63">
        <v>1.91</v>
      </c>
      <c r="H19" s="19"/>
      <c r="I19" s="19"/>
      <c r="J19" s="18">
        <f t="shared" si="5"/>
        <v>0</v>
      </c>
      <c r="K19" s="70">
        <f t="shared" si="1"/>
        <v>0</v>
      </c>
      <c r="L19" s="70">
        <f t="shared" si="2"/>
        <v>0</v>
      </c>
      <c r="M19" s="75">
        <f t="shared" si="3"/>
        <v>0</v>
      </c>
      <c r="N19" s="78">
        <f t="shared" si="4"/>
        <v>0</v>
      </c>
    </row>
    <row r="20" spans="1:14" s="3" customFormat="1">
      <c r="A20" s="5" t="s">
        <v>19</v>
      </c>
      <c r="B20" s="5" t="s">
        <v>30</v>
      </c>
      <c r="C20" s="5"/>
      <c r="D20" s="5"/>
      <c r="E20" s="5"/>
      <c r="F20" s="11"/>
      <c r="G20" s="60"/>
      <c r="H20" s="12"/>
      <c r="I20" s="12"/>
      <c r="J20" s="12"/>
      <c r="K20" s="69"/>
      <c r="L20" s="69"/>
      <c r="M20" s="74"/>
      <c r="N20" s="79"/>
    </row>
    <row r="21" spans="1:14" s="3" customFormat="1">
      <c r="A21" s="10" t="s">
        <v>20</v>
      </c>
      <c r="B21" s="2" t="s">
        <v>34</v>
      </c>
      <c r="C21" s="2"/>
      <c r="D21" s="2"/>
      <c r="E21" s="2"/>
      <c r="F21" s="10" t="s">
        <v>3</v>
      </c>
      <c r="G21" s="64">
        <v>29.33</v>
      </c>
      <c r="H21" s="25"/>
      <c r="I21" s="25"/>
      <c r="J21" s="18">
        <f>H21+I21</f>
        <v>0</v>
      </c>
      <c r="K21" s="70">
        <f t="shared" si="1"/>
        <v>0</v>
      </c>
      <c r="L21" s="70">
        <f t="shared" si="2"/>
        <v>0</v>
      </c>
      <c r="M21" s="75">
        <f t="shared" si="3"/>
        <v>0</v>
      </c>
      <c r="N21" s="78">
        <f t="shared" si="4"/>
        <v>0</v>
      </c>
    </row>
    <row r="22" spans="1:14">
      <c r="A22" s="5" t="s">
        <v>21</v>
      </c>
      <c r="B22" s="5" t="s">
        <v>40</v>
      </c>
      <c r="C22" s="5"/>
      <c r="D22" s="5"/>
      <c r="E22" s="5"/>
      <c r="F22" s="11"/>
      <c r="G22" s="60"/>
      <c r="H22" s="12"/>
      <c r="I22" s="12"/>
      <c r="J22" s="12"/>
      <c r="K22" s="69"/>
      <c r="L22" s="69"/>
      <c r="M22" s="74"/>
      <c r="N22" s="79"/>
    </row>
    <row r="23" spans="1:14">
      <c r="A23" s="20" t="s">
        <v>22</v>
      </c>
      <c r="B23" s="21" t="s">
        <v>39</v>
      </c>
      <c r="C23" s="51"/>
      <c r="D23" s="51"/>
      <c r="E23" s="51"/>
      <c r="F23" s="20" t="s">
        <v>36</v>
      </c>
      <c r="G23" s="63">
        <f>8.3*2</f>
        <v>16.600000000000001</v>
      </c>
      <c r="H23" s="22"/>
      <c r="I23" s="22"/>
      <c r="J23" s="22">
        <v>48.29</v>
      </c>
      <c r="K23" s="70">
        <f t="shared" si="1"/>
        <v>0</v>
      </c>
      <c r="L23" s="70">
        <f t="shared" si="2"/>
        <v>0</v>
      </c>
      <c r="M23" s="75">
        <f t="shared" si="3"/>
        <v>0</v>
      </c>
      <c r="N23" s="78">
        <f t="shared" si="4"/>
        <v>0</v>
      </c>
    </row>
    <row r="24" spans="1:14" ht="17.399999999999999" thickBot="1">
      <c r="A24" s="20" t="s">
        <v>23</v>
      </c>
      <c r="B24" s="23" t="s">
        <v>43</v>
      </c>
      <c r="C24" s="52"/>
      <c r="D24" s="52"/>
      <c r="E24" s="52"/>
      <c r="F24" s="24" t="s">
        <v>28</v>
      </c>
      <c r="G24" s="61">
        <v>2.77</v>
      </c>
      <c r="H24" s="22"/>
      <c r="I24" s="22"/>
      <c r="J24" s="18">
        <v>45.1</v>
      </c>
      <c r="K24" s="85">
        <f t="shared" si="1"/>
        <v>0</v>
      </c>
      <c r="L24" s="85">
        <f t="shared" si="2"/>
        <v>0</v>
      </c>
      <c r="M24" s="75">
        <f t="shared" si="3"/>
        <v>0</v>
      </c>
      <c r="N24" s="83">
        <f t="shared" si="4"/>
        <v>0</v>
      </c>
    </row>
    <row r="25" spans="1:14" ht="17.399999999999999" thickBot="1">
      <c r="A25" s="92"/>
      <c r="B25" s="92"/>
      <c r="C25" s="92"/>
      <c r="D25" s="92"/>
      <c r="E25" s="92"/>
      <c r="F25" s="92"/>
      <c r="G25" s="92"/>
      <c r="H25" s="92"/>
      <c r="I25" s="92"/>
      <c r="J25" s="84" t="s">
        <v>72</v>
      </c>
      <c r="K25" s="87">
        <f>SUM(K9:K24)*1.24</f>
        <v>0</v>
      </c>
      <c r="L25" s="87">
        <f>SUM(L9:L24)*1.24</f>
        <v>0</v>
      </c>
      <c r="M25" s="86"/>
      <c r="N25" s="88">
        <f>SUM(N9:N24)</f>
        <v>0</v>
      </c>
    </row>
    <row r="26" spans="1:14" ht="15.6">
      <c r="A26" s="106"/>
      <c r="B26" s="106"/>
      <c r="C26" s="106"/>
      <c r="D26" s="106"/>
      <c r="E26" s="106"/>
      <c r="F26" s="106"/>
      <c r="G26" s="110"/>
      <c r="H26" s="106"/>
      <c r="M26" s="113" t="s">
        <v>78</v>
      </c>
    </row>
    <row r="27" spans="1:14">
      <c r="A27" s="111" t="s">
        <v>76</v>
      </c>
    </row>
    <row r="29" spans="1:14">
      <c r="A29" s="112"/>
      <c r="B29" s="112"/>
    </row>
    <row r="30" spans="1:14">
      <c r="A30" s="111" t="s">
        <v>77</v>
      </c>
    </row>
  </sheetData>
  <mergeCells count="4">
    <mergeCell ref="A25:I25"/>
    <mergeCell ref="A1:N1"/>
    <mergeCell ref="A3:N3"/>
    <mergeCell ref="A26:H26"/>
  </mergeCells>
  <phoneticPr fontId="0" type="noConversion"/>
  <pageMargins left="0.25" right="0.25" top="0.75" bottom="0.75" header="0.3" footer="0.3"/>
  <pageSetup paperSize="9" scale="91" orientation="landscape" r:id="rId1"/>
  <headerFooter>
    <oddHeader>&amp;L&amp;"-,Negrito"&amp;12&amp;U&amp;KFF0000Estado do Rio Grande do Sul
Municipio de Tenente Portela&amp;C&amp;"-,Negrito"&amp;16&amp;U&gt;&gt; PLANILHA  ORÇAMENTÁRIA  &lt;&lt;&amp;R&amp;"-,Negrito"&amp;12&amp;U&amp;KFF0000Processo Licitatório Nr.  16/2015
Tomada de Preços - Nr.  02/2015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activeCell="L5" sqref="L5"/>
    </sheetView>
  </sheetViews>
  <sheetFormatPr defaultRowHeight="14.4"/>
  <cols>
    <col min="2" max="2" width="22.6640625" customWidth="1"/>
    <col min="3" max="3" width="10.109375" customWidth="1"/>
    <col min="4" max="4" width="9.109375" hidden="1" customWidth="1"/>
    <col min="5" max="5" width="11" bestFit="1" customWidth="1"/>
    <col min="7" max="7" width="10.88671875" customWidth="1"/>
    <col min="9" max="9" width="11.44140625" customWidth="1"/>
    <col min="13" max="13" width="11.109375" customWidth="1"/>
    <col min="15" max="15" width="11.33203125" customWidth="1"/>
    <col min="17" max="17" width="11.44140625" customWidth="1"/>
  </cols>
  <sheetData>
    <row r="1" spans="1:10">
      <c r="A1" s="44"/>
      <c r="B1" s="45"/>
      <c r="C1" s="94" t="s">
        <v>44</v>
      </c>
      <c r="D1" s="94"/>
      <c r="E1" s="94"/>
      <c r="F1" s="94"/>
      <c r="G1" s="94"/>
      <c r="H1" s="46"/>
      <c r="I1" s="46"/>
      <c r="J1" s="47"/>
    </row>
    <row r="2" spans="1:10">
      <c r="A2" s="48"/>
      <c r="B2" s="49"/>
      <c r="C2" s="49"/>
      <c r="D2" s="49"/>
      <c r="E2" s="49"/>
      <c r="F2" s="49"/>
      <c r="G2" s="49"/>
      <c r="H2" s="49"/>
      <c r="I2" s="49"/>
      <c r="J2" s="50"/>
    </row>
    <row r="3" spans="1:10">
      <c r="A3" s="28" t="s">
        <v>61</v>
      </c>
      <c r="B3" s="28"/>
      <c r="C3" s="28"/>
      <c r="D3" s="28"/>
      <c r="E3" s="28"/>
      <c r="F3" s="95"/>
      <c r="G3" s="96"/>
      <c r="H3" s="96"/>
      <c r="I3" s="96"/>
      <c r="J3" s="97"/>
    </row>
    <row r="4" spans="1:10">
      <c r="A4" s="28" t="s">
        <v>45</v>
      </c>
      <c r="B4" s="28" t="s">
        <v>62</v>
      </c>
      <c r="C4" s="28"/>
      <c r="D4" s="28"/>
      <c r="E4" s="28"/>
      <c r="F4" s="98"/>
      <c r="G4" s="99"/>
      <c r="H4" s="99"/>
      <c r="I4" s="99"/>
      <c r="J4" s="100"/>
    </row>
    <row r="5" spans="1:10">
      <c r="A5" s="28" t="s">
        <v>46</v>
      </c>
      <c r="B5" s="28"/>
      <c r="C5" s="28"/>
      <c r="D5" s="28"/>
      <c r="E5" s="28"/>
      <c r="F5" s="28"/>
      <c r="G5" s="28"/>
      <c r="H5" s="28"/>
      <c r="I5" s="28"/>
      <c r="J5" s="28"/>
    </row>
    <row r="6" spans="1:10">
      <c r="A6" s="37" t="s">
        <v>0</v>
      </c>
      <c r="B6" s="93" t="s">
        <v>47</v>
      </c>
      <c r="C6" s="93"/>
      <c r="D6" s="37"/>
      <c r="E6" s="38" t="s">
        <v>49</v>
      </c>
      <c r="F6" s="38"/>
      <c r="G6" s="38" t="s">
        <v>50</v>
      </c>
      <c r="H6" s="38"/>
      <c r="I6" s="38" t="s">
        <v>51</v>
      </c>
      <c r="J6" s="39"/>
    </row>
    <row r="7" spans="1:10">
      <c r="A7" s="37"/>
      <c r="B7" s="93" t="s">
        <v>52</v>
      </c>
      <c r="C7" s="93"/>
      <c r="D7" s="28"/>
      <c r="E7" s="40" t="s">
        <v>53</v>
      </c>
      <c r="F7" s="40" t="s">
        <v>48</v>
      </c>
      <c r="G7" s="40" t="s">
        <v>53</v>
      </c>
      <c r="H7" s="40" t="s">
        <v>48</v>
      </c>
      <c r="I7" s="40" t="s">
        <v>53</v>
      </c>
      <c r="J7" s="40" t="s">
        <v>48</v>
      </c>
    </row>
    <row r="8" spans="1:10">
      <c r="A8" s="29" t="s">
        <v>8</v>
      </c>
      <c r="B8" s="101" t="str">
        <f>Plan1!B7</f>
        <v>SERVIÇOES PRELIMINARES</v>
      </c>
      <c r="C8" s="101"/>
      <c r="D8" s="33"/>
      <c r="E8" s="30" t="e">
        <f>Plan1!#REF!</f>
        <v>#REF!</v>
      </c>
      <c r="F8" s="31" t="e">
        <f>E8*100/E12</f>
        <v>#REF!</v>
      </c>
      <c r="G8" s="31" t="e">
        <f t="shared" ref="G8:H9" si="0">E8</f>
        <v>#REF!</v>
      </c>
      <c r="H8" s="31" t="e">
        <f t="shared" si="0"/>
        <v>#REF!</v>
      </c>
      <c r="I8" s="31" t="e">
        <f>E8-G8</f>
        <v>#REF!</v>
      </c>
      <c r="J8" s="36" t="s">
        <v>59</v>
      </c>
    </row>
    <row r="9" spans="1:10">
      <c r="A9" s="29" t="s">
        <v>4</v>
      </c>
      <c r="B9" s="101" t="str">
        <f>Plan1!B14</f>
        <v>EXECUÇÃO</v>
      </c>
      <c r="C9" s="101"/>
      <c r="D9" s="33"/>
      <c r="E9" s="30" t="e">
        <f>Plan1!#REF!</f>
        <v>#REF!</v>
      </c>
      <c r="F9" s="31" t="e">
        <f>E9*100/E12</f>
        <v>#REF!</v>
      </c>
      <c r="G9" s="31" t="e">
        <f t="shared" si="0"/>
        <v>#REF!</v>
      </c>
      <c r="H9" s="31" t="e">
        <f t="shared" si="0"/>
        <v>#REF!</v>
      </c>
      <c r="I9" s="31" t="e">
        <f t="shared" ref="I9:I11" si="1">E9-G9</f>
        <v>#REF!</v>
      </c>
      <c r="J9" s="36" t="s">
        <v>59</v>
      </c>
    </row>
    <row r="10" spans="1:10">
      <c r="A10" s="29" t="s">
        <v>19</v>
      </c>
      <c r="B10" s="101" t="str">
        <f>Plan1!B20</f>
        <v>COBERTURA</v>
      </c>
      <c r="C10" s="101"/>
      <c r="D10" s="33"/>
      <c r="E10" s="32" t="e">
        <f>Plan1!#REF!</f>
        <v>#REF!</v>
      </c>
      <c r="F10" s="31" t="e">
        <f>E10*100/E12</f>
        <v>#REF!</v>
      </c>
      <c r="G10" s="30">
        <v>0</v>
      </c>
      <c r="H10" s="31">
        <v>0</v>
      </c>
      <c r="I10" s="31" t="e">
        <f t="shared" si="1"/>
        <v>#REF!</v>
      </c>
      <c r="J10" s="31" t="e">
        <f>F10</f>
        <v>#REF!</v>
      </c>
    </row>
    <row r="11" spans="1:10">
      <c r="A11" s="29" t="s">
        <v>21</v>
      </c>
      <c r="B11" s="102" t="str">
        <f>Plan1!B22</f>
        <v>COMPLEMENTOS</v>
      </c>
      <c r="C11" s="102"/>
      <c r="D11" s="33"/>
      <c r="E11" s="31" t="e">
        <f>Plan1!#REF!</f>
        <v>#REF!</v>
      </c>
      <c r="F11" s="31" t="e">
        <f>E11*100/E12</f>
        <v>#REF!</v>
      </c>
      <c r="G11" s="30">
        <v>0</v>
      </c>
      <c r="H11" s="31">
        <v>0</v>
      </c>
      <c r="I11" s="31" t="e">
        <f t="shared" si="1"/>
        <v>#REF!</v>
      </c>
      <c r="J11" s="31" t="e">
        <f>F11</f>
        <v>#REF!</v>
      </c>
    </row>
    <row r="12" spans="1:10">
      <c r="A12" s="29"/>
      <c r="B12" s="103" t="s">
        <v>54</v>
      </c>
      <c r="C12" s="103"/>
      <c r="D12" s="41"/>
      <c r="E12" s="30" t="e">
        <f>SUM(E8:E11)</f>
        <v>#REF!</v>
      </c>
      <c r="F12" s="30" t="e">
        <f>SUM(F8:F11)</f>
        <v>#REF!</v>
      </c>
      <c r="G12" s="42" t="e">
        <f>SUM(G8:G11)</f>
        <v>#REF!</v>
      </c>
      <c r="H12" s="30" t="e">
        <f>SUM(H8:H11)</f>
        <v>#REF!</v>
      </c>
      <c r="I12" s="42" t="e">
        <f>SUM(I8:I11)</f>
        <v>#REF!</v>
      </c>
      <c r="J12" s="30" t="e">
        <f>SUM(J10:J11)</f>
        <v>#REF!</v>
      </c>
    </row>
    <row r="13" spans="1:10">
      <c r="A13" s="43"/>
      <c r="B13" s="104" t="s">
        <v>55</v>
      </c>
      <c r="C13" s="104"/>
      <c r="D13" s="43"/>
      <c r="E13" s="42" t="e">
        <f>SUM(E12:E12)</f>
        <v>#REF!</v>
      </c>
      <c r="F13" s="42" t="e">
        <f>F12</f>
        <v>#REF!</v>
      </c>
      <c r="G13" s="42" t="e">
        <f>G12</f>
        <v>#REF!</v>
      </c>
      <c r="H13" s="42" t="e">
        <f>H12</f>
        <v>#REF!</v>
      </c>
      <c r="I13" s="42" t="e">
        <f>G13+I12</f>
        <v>#REF!</v>
      </c>
      <c r="J13" s="42" t="e">
        <f>H13+J12</f>
        <v>#REF!</v>
      </c>
    </row>
    <row r="14" spans="1:10">
      <c r="A14" s="34"/>
      <c r="B14" s="27" t="s">
        <v>60</v>
      </c>
      <c r="C14" s="27"/>
      <c r="D14" s="27"/>
      <c r="E14" s="27"/>
      <c r="F14" s="27"/>
      <c r="G14" s="27"/>
      <c r="H14" s="27"/>
      <c r="I14" s="27"/>
      <c r="J14" s="27"/>
    </row>
    <row r="15" spans="1:10">
      <c r="A15" s="34"/>
      <c r="B15" s="27"/>
      <c r="C15" s="27"/>
      <c r="D15" s="27"/>
      <c r="E15" s="27"/>
      <c r="F15" s="27"/>
      <c r="G15" s="27"/>
      <c r="H15" s="27"/>
      <c r="I15" s="27"/>
      <c r="J15" s="27"/>
    </row>
    <row r="16" spans="1:10">
      <c r="A16" s="34"/>
      <c r="B16" s="27"/>
      <c r="C16" s="27"/>
      <c r="D16" s="27"/>
      <c r="E16" s="27"/>
      <c r="F16" s="27"/>
      <c r="G16" s="27"/>
      <c r="H16" s="27"/>
      <c r="I16" s="27"/>
      <c r="J16" s="27"/>
    </row>
    <row r="17" spans="1:10">
      <c r="A17" s="34"/>
      <c r="B17" s="26" t="s">
        <v>56</v>
      </c>
      <c r="C17" s="26"/>
      <c r="D17" s="26"/>
      <c r="E17" s="26"/>
      <c r="F17" s="26"/>
      <c r="G17" s="26"/>
      <c r="H17" s="26"/>
      <c r="I17" s="35" t="s">
        <v>7</v>
      </c>
      <c r="J17" s="26"/>
    </row>
    <row r="18" spans="1:10">
      <c r="A18" s="34"/>
      <c r="B18" s="26" t="s">
        <v>57</v>
      </c>
      <c r="C18" s="26"/>
      <c r="D18" s="26"/>
      <c r="E18" s="26"/>
      <c r="F18" s="26"/>
      <c r="G18" s="26"/>
      <c r="H18" s="26"/>
      <c r="I18" s="35" t="s">
        <v>58</v>
      </c>
      <c r="J18" s="26"/>
    </row>
  </sheetData>
  <mergeCells count="10">
    <mergeCell ref="B9:C9"/>
    <mergeCell ref="B10:C10"/>
    <mergeCell ref="B11:C11"/>
    <mergeCell ref="B12:C12"/>
    <mergeCell ref="B13:C13"/>
    <mergeCell ref="B7:C7"/>
    <mergeCell ref="B6:C6"/>
    <mergeCell ref="C1:G1"/>
    <mergeCell ref="F3:J4"/>
    <mergeCell ref="B8:C8"/>
  </mergeCells>
  <phoneticPr fontId="0" type="noConversion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Meus Documentos</cp:lastModifiedBy>
  <cp:lastPrinted>2015-01-26T18:08:46Z</cp:lastPrinted>
  <dcterms:created xsi:type="dcterms:W3CDTF">2011-10-10T20:17:23Z</dcterms:created>
  <dcterms:modified xsi:type="dcterms:W3CDTF">2015-01-26T18:10:10Z</dcterms:modified>
</cp:coreProperties>
</file>